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RRRR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0&quot;x&quot;"/>
  </numFmts>
  <fonts count="6">
    <font>
      <name val="Calibri"/>
      <family val="2"/>
      <color theme="1"/>
      <sz val="11"/>
      <scheme val="minor"/>
    </font>
    <font>
      <b val="1"/>
      <color rgb="001F4E79"/>
      <sz val="15"/>
    </font>
    <font>
      <b val="1"/>
      <color rgb="001F4E79"/>
      <sz val="16"/>
    </font>
    <font>
      <b val="1"/>
      <color rgb="00FFFFFF"/>
      <sz val="11"/>
    </font>
    <font>
      <b val="1"/>
    </font>
    <font>
      <b val="1"/>
      <color rgb="00375623"/>
      <sz val="11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6E4F0"/>
      </patternFill>
    </fill>
    <fill>
      <patternFill patternType="solid">
        <fgColor rgb="00FFF2CC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2" borderId="1" pivotButton="0" quotePrefix="0" xfId="0"/>
    <xf numFmtId="0" fontId="4" fillId="3" borderId="1" pivotButton="0" quotePrefix="0" xfId="0"/>
    <xf numFmtId="0" fontId="4" fillId="0" borderId="1" pivotButton="0" quotePrefix="0" xfId="0"/>
    <xf numFmtId="164" fontId="0" fillId="4" borderId="1" applyAlignment="1" pivotButton="0" quotePrefix="0" xfId="0">
      <alignment horizontal="right"/>
    </xf>
    <xf numFmtId="9" fontId="0" fillId="4" borderId="1" applyAlignment="1" pivotButton="0" quotePrefix="0" xfId="0">
      <alignment horizontal="right"/>
    </xf>
    <xf numFmtId="164" fontId="5" fillId="5" borderId="1" applyAlignment="1" pivotButton="0" quotePrefix="0" xfId="0">
      <alignment horizontal="right"/>
    </xf>
    <xf numFmtId="10" fontId="5" fillId="5" borderId="1" applyAlignment="1" pivotButton="0" quotePrefix="0" xfId="0">
      <alignment horizontal="right"/>
    </xf>
    <xf numFmtId="165" fontId="5" fillId="5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4" customWidth="1" min="3" max="3"/>
    <col width="4" customWidth="1" min="4" max="4"/>
  </cols>
  <sheetData>
    <row r="1" ht="26" customHeight="1">
      <c r="A1" s="1" t="inlineStr">
        <is>
          <t>BRRRR Investment Property Calculator</t>
        </is>
      </c>
    </row>
    <row r="3" ht="20" customHeight="1">
      <c r="A3" s="2" t="inlineStr">
        <is>
          <t>SECTION 1 — ACQUISITION</t>
        </is>
      </c>
    </row>
    <row r="4">
      <c r="A4" s="3" t="inlineStr">
        <is>
          <t>Purchase Details</t>
        </is>
      </c>
    </row>
    <row r="5">
      <c r="A5" s="4" t="inlineStr">
        <is>
          <t>Purchase Price ($)</t>
        </is>
      </c>
      <c r="B5" s="5" t="n">
        <v>85000</v>
      </c>
    </row>
    <row r="6">
      <c r="A6" s="4" t="inlineStr">
        <is>
          <t>Closing Costs ($)</t>
        </is>
      </c>
      <c r="B6" s="5" t="n">
        <v>3000</v>
      </c>
    </row>
    <row r="7">
      <c r="A7" s="4" t="inlineStr">
        <is>
          <t>Rehab / Construction Budget ($)</t>
        </is>
      </c>
      <c r="B7" s="5" t="n">
        <v>25000</v>
      </c>
    </row>
    <row r="8">
      <c r="A8" s="4" t="inlineStr">
        <is>
          <t>Down Payment %</t>
        </is>
      </c>
      <c r="B8" s="6" t="n">
        <v>0.25</v>
      </c>
    </row>
    <row r="9">
      <c r="A9" s="3" t="inlineStr">
        <is>
          <t>Acquisition Totals</t>
        </is>
      </c>
    </row>
    <row r="10">
      <c r="A10" s="4" t="inlineStr">
        <is>
          <t>Total Acquisition Cost</t>
        </is>
      </c>
      <c r="B10" s="7">
        <f>B5+B6+B7</f>
        <v/>
      </c>
    </row>
    <row r="11">
      <c r="A11" s="4" t="inlineStr">
        <is>
          <t>Total Cash Out of Pocket</t>
        </is>
      </c>
      <c r="B11" s="7">
        <f>B5*B8+B7+B6</f>
        <v/>
      </c>
    </row>
    <row r="13" ht="20" customHeight="1">
      <c r="A13" s="2" t="inlineStr">
        <is>
          <t>SECTION 2 — AFTER REPAIR VALUE (ARV)</t>
        </is>
      </c>
    </row>
    <row r="14">
      <c r="A14" s="4" t="inlineStr">
        <is>
          <t>After Repair Value / ARV ($)</t>
        </is>
      </c>
      <c r="B14" s="5" t="n">
        <v>140000</v>
      </c>
    </row>
    <row r="16" ht="20" customHeight="1">
      <c r="A16" s="2" t="inlineStr">
        <is>
          <t>SECTION 3 — HARD MONEY FINANCING</t>
        </is>
      </c>
    </row>
    <row r="17">
      <c r="A17" s="4" t="inlineStr">
        <is>
          <t>Hard Money LTV (% of ARV)</t>
        </is>
      </c>
      <c r="B17" s="6" t="n">
        <v>0.65</v>
      </c>
    </row>
    <row r="18">
      <c r="A18" s="4" t="inlineStr">
        <is>
          <t>Hard Money Rate (% / year)</t>
        </is>
      </c>
      <c r="B18" s="5" t="n">
        <v>12</v>
      </c>
    </row>
    <row r="19">
      <c r="A19" s="4" t="inlineStr">
        <is>
          <t>Hard Money Loan Term (months)</t>
        </is>
      </c>
      <c r="B19" s="5" t="n">
        <v>12</v>
      </c>
    </row>
    <row r="20">
      <c r="A20" s="4" t="inlineStr">
        <is>
          <t>Hard Money Loan Amount</t>
        </is>
      </c>
      <c r="B20" s="7">
        <f>B14*B17</f>
        <v/>
      </c>
    </row>
    <row r="21">
      <c r="A21" s="4" t="inlineStr">
        <is>
          <t>Hard Money Monthly Payment</t>
        </is>
      </c>
      <c r="B21" s="7">
        <f>PMT(B18/12,B19,B20)</f>
        <v/>
      </c>
    </row>
    <row r="23" ht="20" customHeight="1">
      <c r="A23" s="2" t="inlineStr">
        <is>
          <t>SECTION 4 — REFINANCE</t>
        </is>
      </c>
    </row>
    <row r="24">
      <c r="A24" s="4" t="inlineStr">
        <is>
          <t>Refinance LTV (% of ARV)</t>
        </is>
      </c>
      <c r="B24" s="6" t="n">
        <v>0.75</v>
      </c>
    </row>
    <row r="25">
      <c r="A25" s="4" t="inlineStr">
        <is>
          <t>Refinance Interest Rate (% / year)</t>
        </is>
      </c>
      <c r="B25" s="5" t="n">
        <v>6.875</v>
      </c>
    </row>
    <row r="26">
      <c r="A26" s="4" t="inlineStr">
        <is>
          <t>Refinance Loan Term (years)</t>
        </is>
      </c>
      <c r="B26" s="5" t="n">
        <v>30</v>
      </c>
    </row>
    <row r="27">
      <c r="A27" s="4" t="inlineStr">
        <is>
          <t>Refinance Loan Amount</t>
        </is>
      </c>
      <c r="B27" s="7">
        <f>B14*B24</f>
        <v/>
      </c>
    </row>
    <row r="28">
      <c r="A28" s="4" t="inlineStr">
        <is>
          <t>Refinance Monthly P&amp;I</t>
        </is>
      </c>
      <c r="B28" s="7">
        <f>PMT(B25/12,B26*12,B27)</f>
        <v/>
      </c>
    </row>
    <row r="29">
      <c r="A29" s="4" t="inlineStr">
        <is>
          <t>Cash Out at Refinance</t>
        </is>
      </c>
      <c r="B29" s="7">
        <f>MAX(0,B27-B20)</f>
        <v/>
      </c>
    </row>
    <row r="31" ht="20" customHeight="1">
      <c r="A31" s="2" t="inlineStr">
        <is>
          <t>SECTION 5 — MONTHLY CASH FLOW</t>
        </is>
      </c>
    </row>
    <row r="32">
      <c r="A32" s="4" t="inlineStr">
        <is>
          <t>Monthly Rent ($)</t>
        </is>
      </c>
      <c r="B32" s="5" t="n">
        <v>1450</v>
      </c>
    </row>
    <row r="33">
      <c r="A33" s="4" t="inlineStr">
        <is>
          <t>Vacancy Rate</t>
        </is>
      </c>
      <c r="B33" s="6" t="n">
        <v>0.08</v>
      </c>
    </row>
    <row r="34">
      <c r="A34" s="4" t="inlineStr">
        <is>
          <t>Property Management ($/mo)</t>
        </is>
      </c>
      <c r="B34" s="5" t="n">
        <v>130</v>
      </c>
    </row>
    <row r="35">
      <c r="A35" s="4" t="inlineStr">
        <is>
          <t>Insurance ($/mo)</t>
        </is>
      </c>
      <c r="B35" s="5" t="n">
        <v>120</v>
      </c>
    </row>
    <row r="36">
      <c r="A36" s="4" t="inlineStr">
        <is>
          <t>Taxes ($/mo)</t>
        </is>
      </c>
      <c r="B36" s="5" t="n">
        <v>150</v>
      </c>
    </row>
    <row r="37">
      <c r="A37" s="4" t="inlineStr">
        <is>
          <t>HOA ($/mo)</t>
        </is>
      </c>
      <c r="B37" s="5" t="n">
        <v>0</v>
      </c>
    </row>
    <row r="38">
      <c r="A38" s="4" t="inlineStr">
        <is>
          <t>Maintenance Reserve ($/mo)</t>
        </is>
      </c>
      <c r="B38" s="5" t="n">
        <v>100</v>
      </c>
    </row>
    <row r="39">
      <c r="A39" s="4" t="inlineStr">
        <is>
          <t>CapEx Reserve ($/mo)</t>
        </is>
      </c>
      <c r="B39" s="5" t="n">
        <v>75</v>
      </c>
    </row>
    <row r="40">
      <c r="A40" s="3" t="inlineStr">
        <is>
          <t>Cash Flow Calculation</t>
        </is>
      </c>
    </row>
    <row r="41">
      <c r="A41" s="4" t="inlineStr">
        <is>
          <t>Effective Gross Income (EGI)</t>
        </is>
      </c>
      <c r="B41" s="7">
        <f>B32*(1-B33)</f>
        <v/>
      </c>
    </row>
    <row r="42">
      <c r="A42" s="4" t="inlineStr">
        <is>
          <t>Total Monthly Expenses (incl. Mortgage)</t>
        </is>
      </c>
      <c r="B42" s="7">
        <f>B34+B35+B36+B37+B38+B39+B28</f>
        <v/>
      </c>
    </row>
    <row r="43">
      <c r="A43" s="4" t="inlineStr">
        <is>
          <t>Monthly Cash Flow</t>
        </is>
      </c>
      <c r="B43" s="7">
        <f>B41-B42</f>
        <v/>
      </c>
    </row>
    <row r="44">
      <c r="A44" s="4" t="inlineStr">
        <is>
          <t>Annual Cash Flow</t>
        </is>
      </c>
      <c r="B44" s="7">
        <f>B43*12</f>
        <v/>
      </c>
    </row>
    <row r="46" ht="20" customHeight="1">
      <c r="A46" s="2" t="inlineStr">
        <is>
          <t>SECTION 6 — RETURNS</t>
        </is>
      </c>
    </row>
    <row r="47">
      <c r="A47" s="4" t="inlineStr">
        <is>
          <t>Cash-on-Cash Return</t>
        </is>
      </c>
      <c r="B47" s="8">
        <f>B43*12/B11</f>
        <v/>
      </c>
    </row>
    <row r="48">
      <c r="A48" s="4" t="inlineStr">
        <is>
          <t>Cap Rate</t>
        </is>
      </c>
      <c r="B48" s="8">
        <f>B43*12/B14</f>
        <v/>
      </c>
    </row>
    <row r="49">
      <c r="A49" s="4" t="inlineStr">
        <is>
          <t>DSCR</t>
        </is>
      </c>
      <c r="B49" s="9">
        <f>B43/B28</f>
        <v/>
      </c>
    </row>
    <row r="50">
      <c r="A50" s="4" t="inlineStr">
        <is>
          <t>Equity at ARV (ARV − Total Acquisition Cost)</t>
        </is>
      </c>
      <c r="B50" s="7">
        <f>B14-B10</f>
        <v/>
      </c>
    </row>
  </sheetData>
  <mergeCells count="10">
    <mergeCell ref="A1:D1"/>
    <mergeCell ref="A23:D23"/>
    <mergeCell ref="A9:D9"/>
    <mergeCell ref="A40:D40"/>
    <mergeCell ref="A31:D31"/>
    <mergeCell ref="A4:D4"/>
    <mergeCell ref="A3:D3"/>
    <mergeCell ref="A16:D16"/>
    <mergeCell ref="A46:D46"/>
    <mergeCell ref="A13:D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2026-04-04T05:42:28Z</dcterms:created>
  <dcterms:modified xmlns:dcterms="http://purl.org/dc/terms/" xmlns:xsi="http://www.w3.org/2001/XMLSchema-instance" xsi:type="dcterms:W3CDTF">2026-04-04T05:42:28Z</dcterms:modified>
</cp:coreProperties>
</file>